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:\Patrimo\patrimo9\TRASPARENZA\2025\"/>
    </mc:Choice>
  </mc:AlternateContent>
  <xr:revisionPtr revIDLastSave="0" documentId="8_{BE2D97CB-6A23-4BFD-B1CE-B88C1CB6B224}" xr6:coauthVersionLast="47" xr6:coauthVersionMax="47" xr10:uidLastSave="{00000000-0000-0000-0000-000000000000}"/>
  <bookViews>
    <workbookView xWindow="-120" yWindow="-120" windowWidth="20730" windowHeight="11160" xr2:uid="{01D1BBF9-DBA6-44E0-80E0-13BD4048DE09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4" i="1"/>
  <c r="C14" i="1"/>
  <c r="C13" i="1"/>
  <c r="C12" i="1"/>
  <c r="C11" i="1"/>
  <c r="C10" i="1"/>
  <c r="C9" i="1"/>
  <c r="C8" i="1"/>
  <c r="C7" i="1"/>
  <c r="C6" i="1"/>
  <c r="C5" i="1"/>
  <c r="C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Alessio Murdocca</author>
  </authors>
  <commentList>
    <comment ref="C11" authorId="0" shapeId="0" xr:uid="{D58E5A48-F83F-44EB-837D-0F5637E801B3}">
      <text>
        <r>
          <rPr>
            <b/>
            <sz val="9"/>
            <color indexed="81"/>
            <rFont val="Tahoma"/>
            <charset val="1"/>
          </rPr>
          <t>Alessio Murdocca:</t>
        </r>
        <r>
          <rPr>
            <sz val="9"/>
            <color indexed="81"/>
            <rFont val="Tahoma"/>
            <charset val="1"/>
          </rPr>
          <t xml:space="preserve">
NEL CONTRATTO PATTUITI € 8500</t>
        </r>
      </text>
    </comment>
    <comment ref="E11" authorId="0" shapeId="0" xr:uid="{922116B1-3D82-4AC7-8A6C-2B0DF0992002}">
      <text>
        <r>
          <rPr>
            <sz val="12"/>
            <rFont val="Times New Roman"/>
            <family val="1"/>
          </rPr>
          <t xml:space="preserve">Alessio Murdocca:
CANONE SEMESTRALE: pagato ott. 2023 - marzo 2024
</t>
        </r>
      </text>
    </comment>
  </commentList>
</comments>
</file>

<file path=xl/sharedStrings.xml><?xml version="1.0" encoding="utf-8"?>
<sst xmlns="http://schemas.openxmlformats.org/spreadsheetml/2006/main" count="27" uniqueCount="18">
  <si>
    <t>INDIRIZZO IMMOBILI - NOME LOCATORE</t>
  </si>
  <si>
    <t>CANONE ANNUALE
DA CONTRATTO
(IVA esclusa)</t>
  </si>
  <si>
    <t>Balbi 30/10 (Via) -  Marittima Spedizioni Genovese S.r.l. (ex CAT)</t>
  </si>
  <si>
    <t>Balbi 30/11 (Via) - Carminati Elisabetta</t>
  </si>
  <si>
    <t>Balbi 30/17 (Via)  - Guano Alessandra / Parodi Maria Luisa</t>
  </si>
  <si>
    <t xml:space="preserve">Balbi 30/24 (Via) - Cavalli Gabriella </t>
  </si>
  <si>
    <t xml:space="preserve">Balbi 6  (Via) - Eredi Raggio </t>
  </si>
  <si>
    <t>Causa 18 R (Viale) - Fondazione Opera Pia Causa e Asili infantili di S. Francesco di Albaro e della Foce</t>
  </si>
  <si>
    <t xml:space="preserve">Dogali 1 E (Corso) - Comune di Genova </t>
  </si>
  <si>
    <t>Marinelle 3R-4R-5R-6R-7R (Piazza) - Eredi Biggio Clotilde / Galeazzo Maurizio</t>
  </si>
  <si>
    <t xml:space="preserve">Nunziata 6/3-4-5-6-7-8-9-10 (P.zza) - Editio S.r.l </t>
  </si>
  <si>
    <t>Opera Pia 11 (Via) - Fondazione Opera Pia Causa e Asili infantili di S. Francesco di Albaro e della Foce</t>
  </si>
  <si>
    <t>Scappini 17 (Via) / Via Chiesa 7 - Hydra S.p.A. (già SVIM S.p.A.)</t>
  </si>
  <si>
    <t>CANONI DI LOCAZIONE PASSIVA AL 31.12.2025</t>
  </si>
  <si>
    <t>IVA
SÌ/NO</t>
  </si>
  <si>
    <t>SÌ</t>
  </si>
  <si>
    <t>NO</t>
  </si>
  <si>
    <t>CANONE VERSATO                 AL 31.12.20225 (IVA esclusa)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</si>
</sst>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€&quot;\ * #,##0.00_-;\-&quot;€&quot;\ * #,##0.00_-;_-&quot;€&quot;\ * &quot;-&quot;??_-;_-@_-"/>
  </numFmts>
  <fonts count="7" x14ac:knownFonts="1">
    <font>
      <sz val="11"/>
      <color theme="1"/>
      <name val="Aptos Narrow"/>
      <family val="2"/>
      <scheme val="minor"/>
    </font>
    <font>
      <b/>
      <sz val="14"/>
      <name val="Arial"/>
      <family val="2"/>
    </font>
    <font>
      <sz val="14"/>
      <name val="Arial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2"/>
      <name val="Times New Roman"/>
      <family val="1"/>
    </font>
    <font>
      <b/>
      <sz val="22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vertical="center"/>
    </xf>
    <xf numFmtId="164" fontId="1" fillId="0" borderId="4" xfId="0" applyNumberFormat="1" applyFont="1" applyBorder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164" fontId="1" fillId="0" borderId="6" xfId="0" applyNumberFormat="1" applyFont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F1B23-5B72-4AAF-8086-6DB7402A979A}">
  <dimension ref="B1:E14"/>
  <sheetViews>
    <sheetView tabSelected="1" workbookViewId="0">
      <selection activeCell="B3" sqref="B3"/>
    </sheetView>
  </sheetViews>
  <sheetFormatPr defaultRowHeight="15" x14ac:dyDescent="0.25"/>
  <cols>
    <col min="2" max="2" width="129.5703125" bestFit="1" customWidth="1"/>
    <col min="3" max="3" width="19.5703125" bestFit="1" customWidth="1"/>
    <col min="5" max="5" width="19.5703125" bestFit="1" customWidth="1"/>
  </cols>
  <sheetData>
    <row r="1" spans="2:5" ht="15.75" thickBot="1" x14ac:dyDescent="0.3"/>
    <row r="2" spans="2:5" ht="37.5" customHeight="1" thickBot="1" x14ac:dyDescent="0.3">
      <c r="B2" s="11" t="s">
        <v>13</v>
      </c>
      <c r="C2" s="12"/>
      <c r="D2" s="12"/>
      <c r="E2" s="13"/>
    </row>
    <row r="3" spans="2:5" ht="90.75" thickBot="1" x14ac:dyDescent="0.3">
      <c r="B3" s="1" t="s">
        <v>0</v>
      </c>
      <c r="C3" s="2" t="s">
        <v>1</v>
      </c>
      <c r="D3" s="5" t="s">
        <v>14</v>
      </c>
      <c r="E3" s="2" t="s">
        <v>17</v>
      </c>
    </row>
    <row r="4" spans="2:5" ht="36" customHeight="1" thickBot="1" x14ac:dyDescent="0.3">
      <c r="B4" s="8" t="s">
        <v>2</v>
      </c>
      <c r="C4" s="3">
        <f>(1055.42*7)+(1067.34*5)</f>
        <v>12724.64</v>
      </c>
      <c r="D4" s="6" t="s">
        <v>15</v>
      </c>
      <c r="E4" s="10">
        <f>C4</f>
        <v>12724.64</v>
      </c>
    </row>
    <row r="5" spans="2:5" ht="29.25" customHeight="1" thickBot="1" x14ac:dyDescent="0.3">
      <c r="B5" s="8" t="s">
        <v>3</v>
      </c>
      <c r="C5" s="3">
        <f>1814.24*4</f>
        <v>7256.96</v>
      </c>
      <c r="D5" s="6" t="s">
        <v>16</v>
      </c>
      <c r="E5" s="3">
        <f t="shared" ref="E5:E14" si="0">C5</f>
        <v>7256.96</v>
      </c>
    </row>
    <row r="6" spans="2:5" ht="39.75" customHeight="1" thickBot="1" x14ac:dyDescent="0.3">
      <c r="B6" s="8" t="s">
        <v>4</v>
      </c>
      <c r="C6" s="3">
        <f>(3655*2)*2</f>
        <v>14620</v>
      </c>
      <c r="D6" s="6" t="s">
        <v>16</v>
      </c>
      <c r="E6" s="3">
        <f t="shared" si="0"/>
        <v>14620</v>
      </c>
    </row>
    <row r="7" spans="2:5" ht="33" customHeight="1" thickBot="1" x14ac:dyDescent="0.3">
      <c r="B7" s="8" t="s">
        <v>5</v>
      </c>
      <c r="C7" s="3">
        <f>1722.06*4</f>
        <v>6888.24</v>
      </c>
      <c r="D7" s="6" t="s">
        <v>16</v>
      </c>
      <c r="E7" s="3">
        <f t="shared" si="0"/>
        <v>6888.24</v>
      </c>
    </row>
    <row r="8" spans="2:5" ht="29.25" customHeight="1" thickBot="1" x14ac:dyDescent="0.3">
      <c r="B8" s="8" t="s">
        <v>6</v>
      </c>
      <c r="C8" s="3">
        <f>(142172.88*2)</f>
        <v>284345.76</v>
      </c>
      <c r="D8" s="6" t="s">
        <v>16</v>
      </c>
      <c r="E8" s="3">
        <f t="shared" si="0"/>
        <v>284345.76</v>
      </c>
    </row>
    <row r="9" spans="2:5" ht="32.25" customHeight="1" thickBot="1" x14ac:dyDescent="0.3">
      <c r="B9" s="8" t="s">
        <v>7</v>
      </c>
      <c r="C9" s="3">
        <f>7307*4</f>
        <v>29228</v>
      </c>
      <c r="D9" s="6" t="s">
        <v>16</v>
      </c>
      <c r="E9" s="3">
        <f t="shared" si="0"/>
        <v>29228</v>
      </c>
    </row>
    <row r="10" spans="2:5" ht="37.5" customHeight="1" thickBot="1" x14ac:dyDescent="0.3">
      <c r="B10" s="8" t="s">
        <v>8</v>
      </c>
      <c r="C10" s="3">
        <f>(980.44*2)+(970.28*2)</f>
        <v>3901.44</v>
      </c>
      <c r="D10" s="6" t="s">
        <v>16</v>
      </c>
      <c r="E10" s="3">
        <f t="shared" si="0"/>
        <v>3901.44</v>
      </c>
    </row>
    <row r="11" spans="2:5" ht="30.75" customHeight="1" thickBot="1" x14ac:dyDescent="0.3">
      <c r="B11" s="8" t="s">
        <v>9</v>
      </c>
      <c r="C11" s="3">
        <f>(1058.14+2116.28+1058.14)*2</f>
        <v>8465.1200000000008</v>
      </c>
      <c r="D11" s="6" t="s">
        <v>16</v>
      </c>
      <c r="E11" s="3">
        <f t="shared" si="0"/>
        <v>8465.1200000000008</v>
      </c>
    </row>
    <row r="12" spans="2:5" ht="39" customHeight="1" thickBot="1" x14ac:dyDescent="0.3">
      <c r="B12" s="8" t="s">
        <v>10</v>
      </c>
      <c r="C12" s="3">
        <f>(12500*7)+(12687.5*5)</f>
        <v>150937.5</v>
      </c>
      <c r="D12" s="6" t="s">
        <v>15</v>
      </c>
      <c r="E12" s="3">
        <f t="shared" si="0"/>
        <v>150937.5</v>
      </c>
    </row>
    <row r="13" spans="2:5" ht="34.5" customHeight="1" thickBot="1" x14ac:dyDescent="0.3">
      <c r="B13" s="8" t="s">
        <v>11</v>
      </c>
      <c r="C13" s="3">
        <f>47600.87*4</f>
        <v>190403.48</v>
      </c>
      <c r="D13" s="6" t="s">
        <v>16</v>
      </c>
      <c r="E13" s="3">
        <f t="shared" si="0"/>
        <v>190403.48</v>
      </c>
    </row>
    <row r="14" spans="2:5" ht="36" customHeight="1" thickBot="1" x14ac:dyDescent="0.3">
      <c r="B14" s="9" t="s">
        <v>12</v>
      </c>
      <c r="C14" s="4">
        <f>5042*12</f>
        <v>60504</v>
      </c>
      <c r="D14" s="7" t="s">
        <v>15</v>
      </c>
      <c r="E14" s="4">
        <f t="shared" si="0"/>
        <v>60504</v>
      </c>
    </row>
  </sheetData>
  <mergeCells count="1">
    <mergeCell ref="B2:E2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Fava</dc:creator>
  <cp:lastModifiedBy>Marco Fava</cp:lastModifiedBy>
  <dcterms:created xsi:type="dcterms:W3CDTF">2026-01-12T14:15:49Z</dcterms:created>
  <dcterms:modified xsi:type="dcterms:W3CDTF">2026-01-12T14:23:49Z</dcterms:modified>
</cp:coreProperties>
</file>